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<sst xmlns="http://schemas.openxmlformats.org/spreadsheetml/2006/main" count="45" uniqueCount="37">
  <si>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</si>
  <si>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</si>
  <si>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</si>
  <si>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</si>
  <si>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</si>
  <si>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</si>
  <si>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</si>
  <si>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</si>
  <si>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</si>
  <si>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</si>
  <si>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</si>
  <si>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</si>
  <si>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</si>
  <si>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</si>
  <si>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</si>
  <si>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</si>
  <si>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</si>
  <si>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</si>
  <si>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</si>
  <si>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</si>
  <si>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</si>
  <si>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</si>
  <si>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</si>
  <si>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</si>
  <si>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</si>
  <si>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</si>
  <si>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</si>
  <si>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</si>
  <si>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</si>
  <si>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</si>
  <si>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</si>
  <si>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</si>
  <si>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</si>
  <si>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</si>
  <si>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</si>
  <si>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</si>
  <si>
    <t>30.09.2020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</si>
</sst>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3" fillId="0" borderId="0" xfId="33" applyFont="1" applyFill="1" applyAlignment="1">
      <alignment horizontal="center" vertical="center"/>
      <protection/>
    </xf>
    <xf numFmtId="0" fontId="4" fillId="35" borderId="10" xfId="33" applyFont="1" applyFill="1" applyBorder="1" applyAlignment="1">
      <alignment horizontal="left" vertical="center" wrapText="1" indent="2"/>
      <protection/>
    </xf>
    <xf numFmtId="0" fontId="4" fillId="35" borderId="10" xfId="33" applyFont="1" applyFill="1" applyBorder="1" applyAlignment="1">
      <alignment horizontal="center" vertical="center"/>
      <protection/>
    </xf>
    <xf numFmtId="2" fontId="4" fillId="35" borderId="10" xfId="33" applyNumberFormat="1" applyFont="1" applyFill="1" applyBorder="1" applyAlignment="1" applyProtection="1">
      <alignment horizontal="right" vertical="center"/>
      <protection locked="0"/>
    </xf>
    <xf numFmtId="2" fontId="44" fillId="35" borderId="10" xfId="33" applyNumberFormat="1" applyFont="1" applyFill="1" applyBorder="1" applyAlignment="1" applyProtection="1">
      <alignment horizontal="right" vertical="center"/>
      <protection locked="0"/>
    </xf>
    <xf numFmtId="2" fontId="4" fillId="35" borderId="10" xfId="33" applyNumberFormat="1" applyFont="1" applyFill="1" applyBorder="1" applyAlignment="1">
      <alignment horizontal="right" vertical="center"/>
      <protection/>
    </xf>
    <xf numFmtId="0" fontId="4" fillId="35" borderId="10" xfId="33" applyFont="1" applyFill="1" applyBorder="1" applyAlignment="1">
      <alignment horizontal="left" vertical="center"/>
      <protection/>
    </xf>
    <xf numFmtId="2" fontId="44" fillId="35" borderId="10" xfId="33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101.102\tempshare\Users\elnara.orucova\Desktop\HESABATLAR\PRUDENSIAL\PRUDENSIAL_2020\PRD.v03.1248m09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5">
          <cell r="C135">
            <v>-314.96411000000006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7">
      <selection activeCell="C28" sqref="C28"/>
    </sheetView>
  </sheetViews>
  <sheetFormatPr defaultColWidth="9.140625" defaultRowHeight="15"/>
  <cols>
    <col min="1" max="1" width="26.28125" style="0" customWidth="1"/>
    <col min="3" max="3" width="15.421875" style="0" customWidth="1"/>
    <col min="4" max="4" width="17.8515625" style="0" customWidth="1"/>
    <col min="5" max="5" width="15.140625" style="0" customWidth="1"/>
    <col min="6" max="6" width="14.7109375" style="0" customWidth="1"/>
  </cols>
  <sheetData>
    <row r="1" ht="15">
      <c r="E1" t="s">
        <v>36</v>
      </c>
    </row>
    <row r="2" spans="1:6" ht="15.75">
      <c r="A2" s="27" t="s">
        <v>0</v>
      </c>
      <c r="B2" s="27"/>
      <c r="C2" s="27"/>
      <c r="D2" s="27"/>
      <c r="E2" s="27"/>
      <c r="F2" s="27"/>
    </row>
    <row r="3" spans="1:6" ht="15">
      <c r="A3" s="1"/>
      <c r="B3" s="1"/>
      <c r="C3" s="2"/>
      <c r="D3" s="3"/>
      <c r="E3" s="2"/>
      <c r="F3" s="4" t="s">
        <v>1</v>
      </c>
    </row>
    <row r="4" spans="1:6" ht="63.75">
      <c r="A4" s="5" t="s">
        <v>2</v>
      </c>
      <c r="B4" s="6"/>
      <c r="C4" s="7" t="s">
        <v>3</v>
      </c>
      <c r="D4" s="8" t="s">
        <v>4</v>
      </c>
      <c r="E4" s="9" t="s">
        <v>5</v>
      </c>
      <c r="F4" s="7" t="s">
        <v>6</v>
      </c>
    </row>
    <row r="5" spans="1:6" ht="15">
      <c r="A5" s="10">
        <v>1</v>
      </c>
      <c r="B5" s="10">
        <v>2</v>
      </c>
      <c r="C5" s="10">
        <v>3</v>
      </c>
      <c r="D5" s="11">
        <v>4</v>
      </c>
      <c r="E5" s="10">
        <v>5</v>
      </c>
      <c r="F5" s="10">
        <v>6</v>
      </c>
    </row>
    <row r="6" spans="1:6" ht="15">
      <c r="A6" s="12" t="s">
        <v>7</v>
      </c>
      <c r="B6" s="6">
        <v>1</v>
      </c>
      <c r="C6" s="13">
        <v>9420</v>
      </c>
      <c r="D6" s="14"/>
      <c r="E6" s="13">
        <v>0</v>
      </c>
      <c r="F6" s="15">
        <f aca="true" t="shared" si="0" ref="F6:F11">C6+D6+E6</f>
        <v>9420</v>
      </c>
    </row>
    <row r="7" spans="1:6" ht="15">
      <c r="A7" s="16" t="s">
        <v>8</v>
      </c>
      <c r="B7" s="6">
        <v>2</v>
      </c>
      <c r="C7" s="13"/>
      <c r="D7" s="14"/>
      <c r="E7" s="13"/>
      <c r="F7" s="15">
        <f t="shared" si="0"/>
        <v>0</v>
      </c>
    </row>
    <row r="8" spans="1:6" ht="15">
      <c r="A8" s="17" t="s">
        <v>9</v>
      </c>
      <c r="B8" s="6">
        <v>3</v>
      </c>
      <c r="C8" s="13"/>
      <c r="D8" s="14"/>
      <c r="E8" s="13"/>
      <c r="F8" s="15">
        <f t="shared" si="0"/>
        <v>0</v>
      </c>
    </row>
    <row r="9" spans="1:6" ht="15">
      <c r="A9" s="17" t="s">
        <v>10</v>
      </c>
      <c r="B9" s="6">
        <v>4</v>
      </c>
      <c r="C9" s="13"/>
      <c r="D9" s="14"/>
      <c r="E9" s="13"/>
      <c r="F9" s="15">
        <f t="shared" si="0"/>
        <v>0</v>
      </c>
    </row>
    <row r="10" spans="1:6" ht="15">
      <c r="A10" s="12" t="s">
        <v>11</v>
      </c>
      <c r="B10" s="6">
        <v>5</v>
      </c>
      <c r="C10" s="13"/>
      <c r="D10" s="14"/>
      <c r="E10" s="13"/>
      <c r="F10" s="15">
        <f t="shared" si="0"/>
        <v>0</v>
      </c>
    </row>
    <row r="11" spans="1:6" ht="15">
      <c r="A11" s="12" t="s">
        <v>12</v>
      </c>
      <c r="B11" s="6">
        <v>6</v>
      </c>
      <c r="C11" s="13"/>
      <c r="D11" s="14"/>
      <c r="E11" s="13"/>
      <c r="F11" s="15">
        <f t="shared" si="0"/>
        <v>0</v>
      </c>
    </row>
    <row r="12" spans="1:6" ht="15">
      <c r="A12" s="18" t="s">
        <v>13</v>
      </c>
      <c r="B12" s="19">
        <v>7</v>
      </c>
      <c r="C12" s="20" t="s">
        <v>14</v>
      </c>
      <c r="D12" s="20" t="s">
        <v>14</v>
      </c>
      <c r="E12" s="15">
        <f>E13+E14</f>
        <v>0</v>
      </c>
      <c r="F12" s="15">
        <f>F13+F14</f>
        <v>0</v>
      </c>
    </row>
    <row r="13" spans="1:6" ht="66.75" customHeight="1">
      <c r="A13" s="21" t="s">
        <v>15</v>
      </c>
      <c r="B13" s="19" t="s">
        <v>16</v>
      </c>
      <c r="C13" s="20" t="s">
        <v>14</v>
      </c>
      <c r="D13" s="20" t="s">
        <v>14</v>
      </c>
      <c r="E13" s="22"/>
      <c r="F13" s="15">
        <f>E13</f>
        <v>0</v>
      </c>
    </row>
    <row r="14" spans="1:6" ht="72.75" customHeight="1">
      <c r="A14" s="21" t="s">
        <v>17</v>
      </c>
      <c r="B14" s="19" t="s">
        <v>18</v>
      </c>
      <c r="C14" s="20" t="s">
        <v>14</v>
      </c>
      <c r="D14" s="20" t="s">
        <v>14</v>
      </c>
      <c r="E14" s="22"/>
      <c r="F14" s="15">
        <f>E14</f>
        <v>0</v>
      </c>
    </row>
    <row r="15" spans="1:6" ht="15">
      <c r="A15" s="23" t="s">
        <v>19</v>
      </c>
      <c r="B15" s="6">
        <v>8</v>
      </c>
      <c r="C15" s="15">
        <f>C18+C16</f>
        <v>313.42832000000004</v>
      </c>
      <c r="D15" s="24">
        <f>D18+D16</f>
        <v>0</v>
      </c>
      <c r="E15" s="15">
        <f>E16+E17+E18</f>
        <v>-316.2833100000001</v>
      </c>
      <c r="F15" s="15">
        <f>F16+F17+F18</f>
        <v>-2.8549900000000434</v>
      </c>
    </row>
    <row r="16" spans="1:6" ht="15">
      <c r="A16" s="25" t="s">
        <v>20</v>
      </c>
      <c r="B16" s="6" t="s">
        <v>21</v>
      </c>
      <c r="C16" s="13">
        <v>-409.38398</v>
      </c>
      <c r="D16" s="14"/>
      <c r="E16" s="14"/>
      <c r="F16" s="15">
        <f>C16+D16+E16</f>
        <v>-409.38398</v>
      </c>
    </row>
    <row r="17" spans="1:6" ht="15">
      <c r="A17" s="25" t="s">
        <v>22</v>
      </c>
      <c r="B17" s="6" t="s">
        <v>23</v>
      </c>
      <c r="C17" s="20" t="s">
        <v>14</v>
      </c>
      <c r="D17" s="20" t="s">
        <v>14</v>
      </c>
      <c r="E17" s="15">
        <f>'[1]A1'!C135</f>
        <v>-314.96411000000006</v>
      </c>
      <c r="F17" s="15">
        <f>E17</f>
        <v>-314.96411000000006</v>
      </c>
    </row>
    <row r="18" spans="1:6" ht="15">
      <c r="A18" s="25" t="s">
        <v>24</v>
      </c>
      <c r="B18" s="6" t="s">
        <v>25</v>
      </c>
      <c r="C18" s="13">
        <v>722.8123</v>
      </c>
      <c r="D18" s="14"/>
      <c r="E18" s="13">
        <v>-1.3192</v>
      </c>
      <c r="F18" s="15">
        <f aca="true" t="shared" si="1" ref="F18:F24">C18+D18+E18</f>
        <v>721.4931</v>
      </c>
    </row>
    <row r="19" spans="1:6" ht="15">
      <c r="A19" s="12" t="s">
        <v>26</v>
      </c>
      <c r="B19" s="6">
        <v>9</v>
      </c>
      <c r="C19" s="15">
        <f>C20+C21+C22+C23</f>
        <v>13.46736</v>
      </c>
      <c r="D19" s="24">
        <f>D20+D21+D22+D23</f>
        <v>0</v>
      </c>
      <c r="E19" s="15">
        <f>E20+E21+E22+E23</f>
        <v>-1.63573</v>
      </c>
      <c r="F19" s="15">
        <f t="shared" si="1"/>
        <v>11.831629999999999</v>
      </c>
    </row>
    <row r="20" spans="1:6" ht="51.75" customHeight="1">
      <c r="A20" s="26" t="s">
        <v>27</v>
      </c>
      <c r="B20" s="6" t="s">
        <v>28</v>
      </c>
      <c r="C20" s="13">
        <v>4.467359999999999</v>
      </c>
      <c r="D20" s="14"/>
      <c r="E20" s="13">
        <v>1.36427</v>
      </c>
      <c r="F20" s="15">
        <f t="shared" si="1"/>
        <v>5.83163</v>
      </c>
    </row>
    <row r="21" spans="1:6" ht="35.25" customHeight="1">
      <c r="A21" s="26" t="s">
        <v>29</v>
      </c>
      <c r="B21" s="6" t="s">
        <v>30</v>
      </c>
      <c r="C21" s="13">
        <v>9</v>
      </c>
      <c r="D21" s="14"/>
      <c r="E21" s="13">
        <v>-3</v>
      </c>
      <c r="F21" s="15">
        <f t="shared" si="1"/>
        <v>6</v>
      </c>
    </row>
    <row r="22" spans="1:6" ht="48.75" customHeight="1">
      <c r="A22" s="26" t="s">
        <v>31</v>
      </c>
      <c r="B22" s="6" t="s">
        <v>32</v>
      </c>
      <c r="C22" s="13"/>
      <c r="D22" s="14"/>
      <c r="E22" s="13">
        <v>0</v>
      </c>
      <c r="F22" s="15">
        <f t="shared" si="1"/>
        <v>0</v>
      </c>
    </row>
    <row r="23" spans="1:6" ht="21" customHeight="1">
      <c r="A23" s="28" t="s">
        <v>33</v>
      </c>
      <c r="B23" s="29" t="s">
        <v>34</v>
      </c>
      <c r="C23" s="30"/>
      <c r="D23" s="31"/>
      <c r="E23" s="30"/>
      <c r="F23" s="32">
        <f t="shared" si="1"/>
        <v>0</v>
      </c>
    </row>
    <row r="24" spans="1:6" ht="15" customHeight="1" hidden="1">
      <c r="A24" s="33" t="s">
        <v>35</v>
      </c>
      <c r="B24" s="29">
        <v>10</v>
      </c>
      <c r="C24" s="32">
        <f>C6+C7-C8-C9+C10+C11+C15+C19</f>
        <v>9746.895680000001</v>
      </c>
      <c r="D24" s="34">
        <f>D6+D7-D8-D9+D10+D11+D15+D19</f>
        <v>0</v>
      </c>
      <c r="E24" s="32">
        <f>E6+E7-E8-E9+E10+E11+E15+E19</f>
        <v>-317.9190400000001</v>
      </c>
      <c r="F24" s="32">
        <f t="shared" si="1"/>
        <v>9428.97664</v>
      </c>
    </row>
    <row r="25" spans="1:6" ht="15">
      <c r="A25" s="35" t="s">
        <v>35</v>
      </c>
      <c r="B25" s="35">
        <v>10</v>
      </c>
      <c r="C25" s="35">
        <v>9746.895680000001</v>
      </c>
      <c r="D25" s="35">
        <v>0</v>
      </c>
      <c r="E25" s="35">
        <v>-317.9190400000001</v>
      </c>
      <c r="F25" s="35">
        <v>9428.97664</v>
      </c>
    </row>
  </sheetData>
  <sheetProtection/>
  <mergeCells count="1">
    <mergeCell ref="A2:F2"/>
  </mergeCells>
  <conditionalFormatting sqref="F6">
    <cfRule type="expression" priority="2" dxfId="0">
      <formula>ROUND($F$6-$F$8,5)&lt;&gt;ROUND(Лист1!#REF!,5)</formula>
    </cfRule>
  </conditionalFormatting>
  <conditionalFormatting sqref="F7:F9">
    <cfRule type="expression" priority="1" dxfId="0">
      <formula>ROUND($F$7-$F$9,5)&lt;&gt;ROUND(Лист1!#REF!,5)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2020-10-21T12:45:06Z</dcterms:created>
  <dcterms:modified xsi:type="dcterms:W3CDTF">2020-10-28T10:47:53Z</dcterms:modified>
  <cp:category/>
  <cp:version/>
  <cp:contentType/>
  <cp:contentStatus/>
</cp:coreProperties>
</file>